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Total Small 2004" sheetId="1" r:id="rId1"/>
    <sheet name="Total Small YTD 2005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<sst xmlns="http://schemas.openxmlformats.org/spreadsheetml/2006/main" count="70" uniqueCount="30">
  <si>
    <t>meters</t>
  </si>
  <si>
    <t>energy</t>
  </si>
  <si>
    <t>Total Residential</t>
  </si>
  <si>
    <t>Total Small Commercial</t>
  </si>
  <si>
    <t>Total Lighting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</si>
  <si>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</si>
  <si>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</si>
  <si>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</si>
  <si>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</si>
  <si>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</si>
  <si>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</si>
  <si>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</si>
  <si>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</si>
  <si>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</si>
  <si>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</si>
  <si>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</si>
  <si>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</si>
  <si>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</si>
  <si>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</si>
  <si>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</si>
  <si>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</si>
  <si>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</si>
  <si>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</si>
  <si>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</si>
  <si>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BANGOR HYDRO-ELECTRIC COMPANY</t>
  </si>
  <si>
    <t>Small Standard Offer Group Billing Determinants, All Customers</t>
  </si>
  <si>
    <t>Class</t>
  </si>
  <si>
    <t>Total Small Class Billing Determinants</t>
  </si>
  <si>
    <t>Total 2004</t>
  </si>
  <si>
    <t>YTD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</si>
</sst>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Border="1" applyAlignment="1" quotePrefix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3" fontId="0" fillId="0" borderId="7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quotePrefix="1">
      <alignment horizontal="right"/>
    </xf>
    <xf numFmtId="3" fontId="0" fillId="2" borderId="0" xfId="0" applyNumberFormat="1" applyFill="1" applyBorder="1" applyAlignment="1" quotePrefix="1">
      <alignment horizontal="right"/>
    </xf>
    <xf numFmtId="3" fontId="0" fillId="2" borderId="7" xfId="0" applyNumberFormat="1" applyFill="1" applyBorder="1" applyAlignment="1" quotePrefix="1">
      <alignment horizontal="right"/>
    </xf>
    <xf numFmtId="3" fontId="0" fillId="2" borderId="0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O1">
      <selection activeCell="R5" sqref="R5"/>
    </sheetView>
  </sheetViews>
  <sheetFormatPr defaultColWidth="9.140625" defaultRowHeight="12.75"/>
  <cols>
    <col min="5" max="16" width="10.140625" style="0" bestFit="1" customWidth="1"/>
    <col min="17" max="17" width="2.00390625" style="0" customWidth="1"/>
    <col min="18" max="18" width="11.140625" style="0" bestFit="1" customWidth="1"/>
  </cols>
  <sheetData>
    <row r="1" ht="12.75">
      <c r="A1" s="34" t="s">
        <v>24</v>
      </c>
    </row>
    <row r="2" ht="12.75">
      <c r="A2" s="34"/>
    </row>
    <row r="3" ht="12.75">
      <c r="A3" s="34" t="s">
        <v>25</v>
      </c>
    </row>
    <row r="4" ht="13.5" thickBot="1">
      <c r="A4" s="34"/>
    </row>
    <row r="5" spans="1:18" ht="13.5" thickBot="1">
      <c r="A5" s="3" t="s">
        <v>26</v>
      </c>
      <c r="B5" s="4"/>
      <c r="C5" s="5"/>
      <c r="D5" s="6"/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/>
      <c r="R5" s="35" t="s">
        <v>28</v>
      </c>
    </row>
    <row r="6" spans="1:18" ht="13.5" thickTop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"/>
    </row>
    <row r="7" spans="1:18" ht="12.75">
      <c r="A7" s="10" t="s">
        <v>2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4"/>
    </row>
    <row r="8" spans="1:18" ht="12.75">
      <c r="A8" s="10"/>
      <c r="B8" s="11"/>
      <c r="C8" s="11"/>
      <c r="D8" s="11" t="s">
        <v>0</v>
      </c>
      <c r="E8" s="15">
        <v>95430</v>
      </c>
      <c r="F8" s="15">
        <v>90696</v>
      </c>
      <c r="G8" s="15">
        <v>95567</v>
      </c>
      <c r="H8" s="15">
        <v>95561</v>
      </c>
      <c r="I8" s="15">
        <v>86869</v>
      </c>
      <c r="J8" s="15">
        <v>97909</v>
      </c>
      <c r="K8" s="15">
        <v>97954</v>
      </c>
      <c r="L8" s="15">
        <v>98391</v>
      </c>
      <c r="M8" s="15">
        <v>98337</v>
      </c>
      <c r="N8" s="15">
        <v>92036</v>
      </c>
      <c r="O8" s="15">
        <v>92849</v>
      </c>
      <c r="P8" s="15">
        <v>96510</v>
      </c>
      <c r="Q8" s="15"/>
      <c r="R8" s="16"/>
    </row>
    <row r="9" spans="1:18" ht="12.75">
      <c r="A9" s="10"/>
      <c r="B9" s="11"/>
      <c r="C9" s="11"/>
      <c r="D9" s="11" t="s">
        <v>1</v>
      </c>
      <c r="E9" s="15">
        <v>63378806</v>
      </c>
      <c r="F9" s="15">
        <v>52504463</v>
      </c>
      <c r="G9" s="15">
        <v>55618304</v>
      </c>
      <c r="H9" s="15">
        <v>47711171</v>
      </c>
      <c r="I9" s="15">
        <v>41108854</v>
      </c>
      <c r="J9" s="15">
        <v>49568785</v>
      </c>
      <c r="K9" s="15">
        <v>44047259</v>
      </c>
      <c r="L9" s="15">
        <v>47027685</v>
      </c>
      <c r="M9" s="15">
        <v>47597347</v>
      </c>
      <c r="N9" s="15">
        <v>41855248</v>
      </c>
      <c r="O9" s="15">
        <v>46399033</v>
      </c>
      <c r="P9" s="15">
        <v>56968565</v>
      </c>
      <c r="Q9" s="15"/>
      <c r="R9" s="17">
        <f>+SUM(E9:P9)</f>
        <v>593785520</v>
      </c>
    </row>
    <row r="10" spans="1:18" ht="12.75">
      <c r="A10" s="10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2.75">
      <c r="A11" s="8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8"/>
    </row>
    <row r="12" spans="1:18" ht="12.75">
      <c r="A12" s="10" t="s">
        <v>3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14"/>
    </row>
    <row r="13" spans="1:18" ht="12.75">
      <c r="A13" s="10"/>
      <c r="B13" s="11"/>
      <c r="C13" s="11"/>
      <c r="D13" s="11" t="s">
        <v>0</v>
      </c>
      <c r="E13" s="15">
        <v>14645</v>
      </c>
      <c r="F13" s="15">
        <v>13966</v>
      </c>
      <c r="G13" s="15">
        <v>14596</v>
      </c>
      <c r="H13" s="15">
        <v>14595</v>
      </c>
      <c r="I13" s="15">
        <v>13128</v>
      </c>
      <c r="J13" s="15">
        <v>14929</v>
      </c>
      <c r="K13" s="15">
        <v>14954</v>
      </c>
      <c r="L13" s="15">
        <v>15000</v>
      </c>
      <c r="M13" s="15">
        <v>15023</v>
      </c>
      <c r="N13" s="15">
        <v>13940</v>
      </c>
      <c r="O13" s="15">
        <v>14323</v>
      </c>
      <c r="P13" s="15">
        <v>14767</v>
      </c>
      <c r="Q13" s="15"/>
      <c r="R13" s="16"/>
    </row>
    <row r="14" spans="1:18" ht="12.75">
      <c r="A14" s="10"/>
      <c r="B14" s="11"/>
      <c r="C14" s="11"/>
      <c r="D14" s="11" t="s">
        <v>1</v>
      </c>
      <c r="E14" s="15">
        <v>16918978</v>
      </c>
      <c r="F14" s="15">
        <v>15412547</v>
      </c>
      <c r="G14" s="15">
        <v>16444979</v>
      </c>
      <c r="H14" s="15">
        <v>13497404</v>
      </c>
      <c r="I14" s="15">
        <v>11470955</v>
      </c>
      <c r="J14" s="15">
        <v>15287734</v>
      </c>
      <c r="K14" s="15">
        <v>14002240</v>
      </c>
      <c r="L14" s="15">
        <v>14881531</v>
      </c>
      <c r="M14" s="15">
        <v>14762109</v>
      </c>
      <c r="N14" s="15">
        <v>12420293</v>
      </c>
      <c r="O14" s="15">
        <v>13617265</v>
      </c>
      <c r="P14" s="15">
        <v>15252619</v>
      </c>
      <c r="Q14" s="15"/>
      <c r="R14" s="17">
        <f>+SUM(E14:P14)</f>
        <v>173968654</v>
      </c>
    </row>
    <row r="15" spans="1:18" ht="12.75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</row>
    <row r="16" spans="1:18" ht="12.75">
      <c r="A16" s="8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8"/>
    </row>
    <row r="17" spans="1:18" ht="12.75">
      <c r="A17" s="10" t="s">
        <v>4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3"/>
      <c r="P17" s="13"/>
      <c r="Q17" s="13"/>
      <c r="R17" s="14"/>
    </row>
    <row r="18" spans="1:18" ht="12.75">
      <c r="A18" s="10"/>
      <c r="B18" s="11"/>
      <c r="C18" s="11"/>
      <c r="D18" s="11" t="s">
        <v>0</v>
      </c>
      <c r="E18" s="15">
        <v>4315</v>
      </c>
      <c r="F18" s="15">
        <v>4109</v>
      </c>
      <c r="G18" s="15">
        <v>4330</v>
      </c>
      <c r="H18" s="15">
        <v>4321</v>
      </c>
      <c r="I18" s="15">
        <v>3778</v>
      </c>
      <c r="J18" s="15">
        <v>4337</v>
      </c>
      <c r="K18" s="15">
        <v>4338</v>
      </c>
      <c r="L18" s="15">
        <v>4340</v>
      </c>
      <c r="M18" s="15">
        <v>4320</v>
      </c>
      <c r="N18" s="15">
        <v>3983</v>
      </c>
      <c r="O18" s="15">
        <v>4104</v>
      </c>
      <c r="P18" s="15">
        <v>4319</v>
      </c>
      <c r="Q18" s="15"/>
      <c r="R18" s="16"/>
    </row>
    <row r="19" spans="1:18" ht="12.75">
      <c r="A19" s="10"/>
      <c r="B19" s="11"/>
      <c r="C19" s="11"/>
      <c r="D19" s="11" t="s">
        <v>1</v>
      </c>
      <c r="E19" s="15">
        <v>756463</v>
      </c>
      <c r="F19" s="15">
        <v>709769</v>
      </c>
      <c r="G19" s="15">
        <v>809321</v>
      </c>
      <c r="H19" s="15">
        <v>732322</v>
      </c>
      <c r="I19" s="15">
        <v>655797</v>
      </c>
      <c r="J19" s="15">
        <v>810566</v>
      </c>
      <c r="K19" s="15">
        <v>731583</v>
      </c>
      <c r="L19" s="15">
        <v>735105</v>
      </c>
      <c r="M19" s="15">
        <v>732148</v>
      </c>
      <c r="N19" s="15">
        <v>661825</v>
      </c>
      <c r="O19" s="15">
        <v>711533</v>
      </c>
      <c r="P19" s="15">
        <v>732183</v>
      </c>
      <c r="Q19" s="15"/>
      <c r="R19" s="17">
        <f>+SUM(E19:P19)</f>
        <v>8778615</v>
      </c>
    </row>
    <row r="20" spans="1:18" ht="13.5" thickBot="1">
      <c r="A20" s="10"/>
      <c r="B20" s="11"/>
      <c r="C20" s="11"/>
      <c r="D20" s="1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1:18" ht="13.5" thickTop="1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</row>
    <row r="22" spans="1:18" ht="12.75">
      <c r="A22" s="23" t="s">
        <v>27</v>
      </c>
      <c r="B22" s="24"/>
      <c r="C22" s="24"/>
      <c r="D22" s="24"/>
      <c r="E22" s="25" t="s">
        <v>5</v>
      </c>
      <c r="F22" s="25" t="s">
        <v>6</v>
      </c>
      <c r="G22" s="25" t="s">
        <v>7</v>
      </c>
      <c r="H22" s="25" t="s">
        <v>8</v>
      </c>
      <c r="I22" s="25" t="s">
        <v>9</v>
      </c>
      <c r="J22" s="25" t="s">
        <v>10</v>
      </c>
      <c r="K22" s="25" t="s">
        <v>11</v>
      </c>
      <c r="L22" s="25" t="s">
        <v>12</v>
      </c>
      <c r="M22" s="25" t="s">
        <v>13</v>
      </c>
      <c r="N22" s="26" t="s">
        <v>14</v>
      </c>
      <c r="O22" s="26" t="s">
        <v>15</v>
      </c>
      <c r="P22" s="26" t="s">
        <v>16</v>
      </c>
      <c r="Q22" s="26"/>
      <c r="R22" s="27"/>
    </row>
    <row r="23" spans="1:18" ht="12.75">
      <c r="A23" s="23"/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  <c r="P23" s="26"/>
      <c r="Q23" s="26"/>
      <c r="R23" s="27"/>
    </row>
    <row r="24" spans="1:18" ht="12.75">
      <c r="A24" s="23"/>
      <c r="B24" s="24"/>
      <c r="C24" s="24"/>
      <c r="D24" s="24" t="s">
        <v>0</v>
      </c>
      <c r="E24" s="28">
        <f>+E8+E13+E18</f>
        <v>114390</v>
      </c>
      <c r="F24" s="28">
        <f aca="true" t="shared" si="0" ref="F24:P25">+F8+F13+F18</f>
        <v>108771</v>
      </c>
      <c r="G24" s="28">
        <f t="shared" si="0"/>
        <v>114493</v>
      </c>
      <c r="H24" s="28">
        <f t="shared" si="0"/>
        <v>114477</v>
      </c>
      <c r="I24" s="28">
        <f t="shared" si="0"/>
        <v>103775</v>
      </c>
      <c r="J24" s="28">
        <f t="shared" si="0"/>
        <v>117175</v>
      </c>
      <c r="K24" s="28">
        <f t="shared" si="0"/>
        <v>117246</v>
      </c>
      <c r="L24" s="28">
        <f t="shared" si="0"/>
        <v>117731</v>
      </c>
      <c r="M24" s="28">
        <f t="shared" si="0"/>
        <v>117680</v>
      </c>
      <c r="N24" s="28">
        <f t="shared" si="0"/>
        <v>109959</v>
      </c>
      <c r="O24" s="28">
        <f t="shared" si="0"/>
        <v>111276</v>
      </c>
      <c r="P24" s="28">
        <f t="shared" si="0"/>
        <v>115596</v>
      </c>
      <c r="Q24" s="28"/>
      <c r="R24" s="29"/>
    </row>
    <row r="25" spans="1:18" ht="12.75">
      <c r="A25" s="23"/>
      <c r="B25" s="24"/>
      <c r="C25" s="24"/>
      <c r="D25" s="24" t="s">
        <v>1</v>
      </c>
      <c r="E25" s="28">
        <f>+E9+E14+E19</f>
        <v>81054247</v>
      </c>
      <c r="F25" s="28">
        <f t="shared" si="0"/>
        <v>68626779</v>
      </c>
      <c r="G25" s="28">
        <f t="shared" si="0"/>
        <v>72872604</v>
      </c>
      <c r="H25" s="28">
        <f t="shared" si="0"/>
        <v>61940897</v>
      </c>
      <c r="I25" s="28">
        <f t="shared" si="0"/>
        <v>53235606</v>
      </c>
      <c r="J25" s="28">
        <f t="shared" si="0"/>
        <v>65667085</v>
      </c>
      <c r="K25" s="28">
        <f t="shared" si="0"/>
        <v>58781082</v>
      </c>
      <c r="L25" s="28">
        <f t="shared" si="0"/>
        <v>62644321</v>
      </c>
      <c r="M25" s="28">
        <f t="shared" si="0"/>
        <v>63091604</v>
      </c>
      <c r="N25" s="28">
        <f t="shared" si="0"/>
        <v>54937366</v>
      </c>
      <c r="O25" s="28">
        <f t="shared" si="0"/>
        <v>60727831</v>
      </c>
      <c r="P25" s="28">
        <f t="shared" si="0"/>
        <v>72953367</v>
      </c>
      <c r="Q25" s="28"/>
      <c r="R25" s="30">
        <f>+SUM(E25:P25)</f>
        <v>776532789</v>
      </c>
    </row>
    <row r="26" spans="1:18" ht="13.5" thickBo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:A3"/>
    </sheetView>
  </sheetViews>
  <sheetFormatPr defaultColWidth="9.140625" defaultRowHeight="12.75"/>
  <cols>
    <col min="5" max="11" width="10.140625" style="0" bestFit="1" customWidth="1"/>
    <col min="12" max="12" width="1.8515625" style="0" customWidth="1"/>
    <col min="13" max="13" width="11.140625" style="0" bestFit="1" customWidth="1"/>
  </cols>
  <sheetData>
    <row r="1" ht="12.75">
      <c r="A1" s="34" t="s">
        <v>24</v>
      </c>
    </row>
    <row r="2" ht="12.75">
      <c r="A2" s="34"/>
    </row>
    <row r="3" ht="12.75">
      <c r="A3" s="34" t="s">
        <v>25</v>
      </c>
    </row>
    <row r="4" ht="13.5" thickBot="1"/>
    <row r="5" spans="1:13" ht="13.5" thickBot="1">
      <c r="A5" s="3" t="s">
        <v>26</v>
      </c>
      <c r="B5" s="4"/>
      <c r="C5" s="5"/>
      <c r="D5" s="6"/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/>
      <c r="M5" s="35" t="s">
        <v>29</v>
      </c>
    </row>
    <row r="6" spans="1:13" ht="13.5" thickTop="1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3" ht="12.75">
      <c r="A7" s="10" t="s">
        <v>2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3"/>
      <c r="M7" s="14"/>
    </row>
    <row r="8" spans="1:13" ht="12.75">
      <c r="A8" s="10"/>
      <c r="B8" s="11"/>
      <c r="C8" s="11"/>
      <c r="D8" s="11" t="s">
        <v>0</v>
      </c>
      <c r="E8" s="15">
        <v>96180</v>
      </c>
      <c r="F8" s="15">
        <v>91583</v>
      </c>
      <c r="G8" s="15">
        <v>96425</v>
      </c>
      <c r="H8" s="15">
        <v>92106</v>
      </c>
      <c r="I8" s="15">
        <v>97335</v>
      </c>
      <c r="J8" s="15">
        <v>98427</v>
      </c>
      <c r="K8" s="15">
        <v>94205</v>
      </c>
      <c r="L8" s="15"/>
      <c r="M8" s="16"/>
    </row>
    <row r="9" spans="1:13" ht="12.75">
      <c r="A9" s="10"/>
      <c r="B9" s="11"/>
      <c r="C9" s="11"/>
      <c r="D9" s="11" t="s">
        <v>1</v>
      </c>
      <c r="E9" s="15">
        <v>61465571</v>
      </c>
      <c r="F9" s="15">
        <v>51171647</v>
      </c>
      <c r="G9" s="15">
        <v>52559990</v>
      </c>
      <c r="H9" s="15">
        <v>48559463</v>
      </c>
      <c r="I9" s="15">
        <v>45512243</v>
      </c>
      <c r="J9" s="15">
        <v>48408769</v>
      </c>
      <c r="K9" s="15">
        <v>45909735</v>
      </c>
      <c r="L9" s="15"/>
      <c r="M9" s="17">
        <f>+SUM(E9:K9)</f>
        <v>353587418</v>
      </c>
    </row>
    <row r="10" spans="1:13" ht="12.75">
      <c r="A10" s="10"/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2.75">
      <c r="A11" s="8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18"/>
    </row>
    <row r="12" spans="1:13" ht="12.75">
      <c r="A12" s="10" t="s">
        <v>3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3"/>
      <c r="M12" s="14"/>
    </row>
    <row r="13" spans="1:13" ht="12.75">
      <c r="A13" s="10"/>
      <c r="B13" s="11"/>
      <c r="C13" s="11"/>
      <c r="D13" s="11" t="s">
        <v>0</v>
      </c>
      <c r="E13" s="15">
        <v>14729</v>
      </c>
      <c r="F13" s="15">
        <v>14176</v>
      </c>
      <c r="G13" s="15">
        <v>14750</v>
      </c>
      <c r="H13" s="15">
        <v>14190</v>
      </c>
      <c r="I13" s="15">
        <v>14981</v>
      </c>
      <c r="J13" s="15">
        <v>15122</v>
      </c>
      <c r="K13" s="15">
        <v>14481</v>
      </c>
      <c r="L13" s="15"/>
      <c r="M13" s="16"/>
    </row>
    <row r="14" spans="1:13" ht="12.75">
      <c r="A14" s="10"/>
      <c r="B14" s="11"/>
      <c r="C14" s="11"/>
      <c r="D14" s="11" t="s">
        <v>1</v>
      </c>
      <c r="E14" s="15">
        <v>16256006</v>
      </c>
      <c r="F14" s="15">
        <v>14782963</v>
      </c>
      <c r="G14" s="15">
        <v>14913451</v>
      </c>
      <c r="H14" s="15">
        <v>13748572</v>
      </c>
      <c r="I14" s="15">
        <v>13015685</v>
      </c>
      <c r="J14" s="15">
        <v>14122091</v>
      </c>
      <c r="K14" s="15">
        <v>14367513</v>
      </c>
      <c r="L14" s="15"/>
      <c r="M14" s="17">
        <f>+SUM(E14:K14)</f>
        <v>101206281</v>
      </c>
    </row>
    <row r="15" spans="1:13" ht="12.75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2.75">
      <c r="A16" s="8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18"/>
    </row>
    <row r="17" spans="1:13" ht="12.75">
      <c r="A17" s="10" t="s">
        <v>4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3"/>
      <c r="M17" s="14"/>
    </row>
    <row r="18" spans="1:13" ht="12.75">
      <c r="A18" s="10"/>
      <c r="B18" s="11"/>
      <c r="C18" s="11"/>
      <c r="D18" s="11" t="s">
        <v>0</v>
      </c>
      <c r="E18" s="15">
        <v>4336</v>
      </c>
      <c r="F18" s="15">
        <v>4109</v>
      </c>
      <c r="G18" s="15">
        <v>4314</v>
      </c>
      <c r="H18" s="15">
        <v>4095</v>
      </c>
      <c r="I18" s="15">
        <v>4327</v>
      </c>
      <c r="J18" s="15">
        <v>4341</v>
      </c>
      <c r="K18" s="15">
        <v>4106</v>
      </c>
      <c r="L18" s="15"/>
      <c r="M18" s="16"/>
    </row>
    <row r="19" spans="1:13" ht="12.75">
      <c r="A19" s="10"/>
      <c r="B19" s="11"/>
      <c r="C19" s="11"/>
      <c r="D19" s="11" t="s">
        <v>1</v>
      </c>
      <c r="E19" s="15">
        <v>756689</v>
      </c>
      <c r="F19" s="15">
        <v>711697</v>
      </c>
      <c r="G19" s="15">
        <v>757710</v>
      </c>
      <c r="H19" s="15">
        <v>711055</v>
      </c>
      <c r="I19" s="15">
        <v>734540</v>
      </c>
      <c r="J19" s="15">
        <v>764185</v>
      </c>
      <c r="K19" s="15">
        <v>711285</v>
      </c>
      <c r="L19" s="15"/>
      <c r="M19" s="17">
        <f>+SUM(E19:K19)</f>
        <v>5147161</v>
      </c>
    </row>
    <row r="20" spans="1:13" ht="13.5" thickBot="1">
      <c r="A20" s="10"/>
      <c r="B20" s="11"/>
      <c r="C20" s="11"/>
      <c r="D20" s="11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13.5" thickTop="1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2.75">
      <c r="A22" s="23" t="s">
        <v>27</v>
      </c>
      <c r="B22" s="24"/>
      <c r="C22" s="24"/>
      <c r="D22" s="24"/>
      <c r="E22" s="25" t="s">
        <v>17</v>
      </c>
      <c r="F22" s="25" t="s">
        <v>18</v>
      </c>
      <c r="G22" s="25" t="s">
        <v>19</v>
      </c>
      <c r="H22" s="25" t="s">
        <v>20</v>
      </c>
      <c r="I22" s="25" t="s">
        <v>21</v>
      </c>
      <c r="J22" s="25" t="s">
        <v>22</v>
      </c>
      <c r="K22" s="25" t="s">
        <v>23</v>
      </c>
      <c r="L22" s="26"/>
      <c r="M22" s="27"/>
    </row>
    <row r="23" spans="1:13" ht="12.75">
      <c r="A23" s="23"/>
      <c r="B23" s="24"/>
      <c r="C23" s="24"/>
      <c r="D23" s="24"/>
      <c r="E23" s="25"/>
      <c r="F23" s="25"/>
      <c r="G23" s="25"/>
      <c r="H23" s="25"/>
      <c r="I23" s="25"/>
      <c r="J23" s="25"/>
      <c r="K23" s="25"/>
      <c r="L23" s="26"/>
      <c r="M23" s="27"/>
    </row>
    <row r="24" spans="1:13" ht="12.75">
      <c r="A24" s="23"/>
      <c r="B24" s="24"/>
      <c r="C24" s="24"/>
      <c r="D24" s="24" t="s">
        <v>0</v>
      </c>
      <c r="E24" s="28">
        <f aca="true" t="shared" si="0" ref="E24:K25">+E8+E13+E18</f>
        <v>115245</v>
      </c>
      <c r="F24" s="28">
        <f t="shared" si="0"/>
        <v>109868</v>
      </c>
      <c r="G24" s="28">
        <f t="shared" si="0"/>
        <v>115489</v>
      </c>
      <c r="H24" s="28">
        <f t="shared" si="0"/>
        <v>110391</v>
      </c>
      <c r="I24" s="28">
        <f t="shared" si="0"/>
        <v>116643</v>
      </c>
      <c r="J24" s="28">
        <f t="shared" si="0"/>
        <v>117890</v>
      </c>
      <c r="K24" s="28">
        <f t="shared" si="0"/>
        <v>112792</v>
      </c>
      <c r="L24" s="28"/>
      <c r="M24" s="29"/>
    </row>
    <row r="25" spans="1:13" ht="12.75">
      <c r="A25" s="23"/>
      <c r="B25" s="24"/>
      <c r="C25" s="24"/>
      <c r="D25" s="24" t="s">
        <v>1</v>
      </c>
      <c r="E25" s="28">
        <f t="shared" si="0"/>
        <v>78478266</v>
      </c>
      <c r="F25" s="28">
        <f t="shared" si="0"/>
        <v>66666307</v>
      </c>
      <c r="G25" s="28">
        <f t="shared" si="0"/>
        <v>68231151</v>
      </c>
      <c r="H25" s="28">
        <f t="shared" si="0"/>
        <v>63019090</v>
      </c>
      <c r="I25" s="28">
        <f t="shared" si="0"/>
        <v>59262468</v>
      </c>
      <c r="J25" s="28">
        <f t="shared" si="0"/>
        <v>63295045</v>
      </c>
      <c r="K25" s="28">
        <f t="shared" si="0"/>
        <v>60988533</v>
      </c>
      <c r="L25" s="28"/>
      <c r="M25" s="30">
        <f>+SUM(E25:K25)</f>
        <v>459940860</v>
      </c>
    </row>
    <row r="26" spans="1:13" ht="13.5" thickBo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Blethen</dc:creator>
  <cp:keywords/>
  <dc:description/>
  <cp:lastModifiedBy>puamonr</cp:lastModifiedBy>
  <dcterms:created xsi:type="dcterms:W3CDTF">2005-08-08T17:39:32Z</dcterms:created>
  <dcterms:modified xsi:type="dcterms:W3CDTF">2005-09-29T13:32:53Z</dcterms:modified>
  <cp:category/>
  <cp:version/>
  <cp:contentType/>
  <cp:contentStatus/>
</cp:coreProperties>
</file>